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/>
  <mc:AlternateContent xmlns:mc="http://schemas.openxmlformats.org/markup-compatibility/2006">
    <mc:Choice Requires="x15">
      <x15ac:absPath xmlns:x15ac="http://schemas.microsoft.com/office/spreadsheetml/2010/11/ac" url="/Users/tigeren/Dev/digisky/market_assistant/output/"/>
    </mc:Choice>
  </mc:AlternateContent>
  <xr:revisionPtr revIDLastSave="0" documentId="13_ncr:1_{D1868D1F-A161-D744-9CF8-B21EC8F0B769}" xr6:coauthVersionLast="47" xr6:coauthVersionMax="47" xr10:uidLastSave="{00000000-0000-0000-0000-000000000000}"/>
  <bookViews>
    <workbookView xWindow="0" yWindow="740" windowWidth="29400" windowHeight="172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1" l="1"/>
  <c r="I10" i="1"/>
  <c r="I17" i="1"/>
  <c r="I18" i="1"/>
  <c r="I25" i="1"/>
  <c r="I26" i="1"/>
  <c r="I33" i="1"/>
  <c r="I34" i="1"/>
  <c r="I3" i="1"/>
  <c r="G10" i="1"/>
  <c r="G11" i="1"/>
  <c r="G18" i="1"/>
  <c r="G19" i="1"/>
  <c r="G26" i="1"/>
  <c r="G27" i="1"/>
  <c r="G34" i="1"/>
  <c r="G35" i="1"/>
  <c r="E4" i="1"/>
  <c r="E12" i="1"/>
  <c r="E20" i="1"/>
  <c r="E28" i="1"/>
  <c r="E36" i="1"/>
  <c r="H41" i="1"/>
  <c r="I11" i="1" s="1"/>
  <c r="F41" i="1"/>
  <c r="G4" i="1" s="1"/>
  <c r="D41" i="1"/>
  <c r="E5" i="1" s="1"/>
  <c r="B41" i="1"/>
  <c r="C31" i="1" s="1"/>
  <c r="C20" i="1" l="1"/>
  <c r="C38" i="1"/>
  <c r="C27" i="1"/>
  <c r="C11" i="1"/>
  <c r="C37" i="1"/>
  <c r="E35" i="1"/>
  <c r="E19" i="1"/>
  <c r="E34" i="1"/>
  <c r="E26" i="1"/>
  <c r="E18" i="1"/>
  <c r="E10" i="1"/>
  <c r="G3" i="1"/>
  <c r="G33" i="1"/>
  <c r="G25" i="1"/>
  <c r="G17" i="1"/>
  <c r="G9" i="1"/>
  <c r="I40" i="1"/>
  <c r="I32" i="1"/>
  <c r="I24" i="1"/>
  <c r="I16" i="1"/>
  <c r="I8" i="1"/>
  <c r="C25" i="1"/>
  <c r="C9" i="1"/>
  <c r="E3" i="1"/>
  <c r="E25" i="1"/>
  <c r="E9" i="1"/>
  <c r="G32" i="1"/>
  <c r="G16" i="1"/>
  <c r="I39" i="1"/>
  <c r="I15" i="1"/>
  <c r="C3" i="1"/>
  <c r="C16" i="1"/>
  <c r="C34" i="1"/>
  <c r="E32" i="1"/>
  <c r="E16" i="1"/>
  <c r="G39" i="1"/>
  <c r="G23" i="1"/>
  <c r="G7" i="1"/>
  <c r="I30" i="1"/>
  <c r="I22" i="1"/>
  <c r="I14" i="1"/>
  <c r="C23" i="1"/>
  <c r="C7" i="1"/>
  <c r="E39" i="1"/>
  <c r="E31" i="1"/>
  <c r="E23" i="1"/>
  <c r="E7" i="1"/>
  <c r="G38" i="1"/>
  <c r="G30" i="1"/>
  <c r="G22" i="1"/>
  <c r="G14" i="1"/>
  <c r="G6" i="1"/>
  <c r="I37" i="1"/>
  <c r="I29" i="1"/>
  <c r="I21" i="1"/>
  <c r="I5" i="1"/>
  <c r="C5" i="1"/>
  <c r="C14" i="1"/>
  <c r="C32" i="1"/>
  <c r="E38" i="1"/>
  <c r="E30" i="1"/>
  <c r="E22" i="1"/>
  <c r="E14" i="1"/>
  <c r="E6" i="1"/>
  <c r="G37" i="1"/>
  <c r="G29" i="1"/>
  <c r="G21" i="1"/>
  <c r="G13" i="1"/>
  <c r="G5" i="1"/>
  <c r="I36" i="1"/>
  <c r="I28" i="1"/>
  <c r="I20" i="1"/>
  <c r="I12" i="1"/>
  <c r="I4" i="1"/>
  <c r="I41" i="1" s="1"/>
  <c r="C28" i="1"/>
  <c r="C12" i="1"/>
  <c r="C30" i="1"/>
  <c r="C19" i="1"/>
  <c r="C29" i="1"/>
  <c r="E27" i="1"/>
  <c r="E11" i="1"/>
  <c r="C26" i="1"/>
  <c r="C18" i="1"/>
  <c r="C10" i="1"/>
  <c r="C36" i="1"/>
  <c r="C17" i="1"/>
  <c r="C35" i="1"/>
  <c r="E33" i="1"/>
  <c r="E17" i="1"/>
  <c r="G40" i="1"/>
  <c r="G24" i="1"/>
  <c r="G8" i="1"/>
  <c r="I31" i="1"/>
  <c r="I23" i="1"/>
  <c r="I7" i="1"/>
  <c r="C24" i="1"/>
  <c r="C8" i="1"/>
  <c r="E40" i="1"/>
  <c r="E24" i="1"/>
  <c r="E8" i="1"/>
  <c r="G31" i="1"/>
  <c r="G15" i="1"/>
  <c r="I38" i="1"/>
  <c r="I6" i="1"/>
  <c r="C6" i="1"/>
  <c r="C15" i="1"/>
  <c r="C33" i="1"/>
  <c r="E15" i="1"/>
  <c r="I13" i="1"/>
  <c r="C22" i="1"/>
  <c r="C40" i="1"/>
  <c r="C4" i="1"/>
  <c r="C21" i="1"/>
  <c r="C13" i="1"/>
  <c r="C39" i="1"/>
  <c r="E37" i="1"/>
  <c r="E29" i="1"/>
  <c r="E21" i="1"/>
  <c r="E13" i="1"/>
  <c r="G36" i="1"/>
  <c r="G28" i="1"/>
  <c r="G20" i="1"/>
  <c r="G12" i="1"/>
  <c r="I35" i="1"/>
  <c r="I27" i="1"/>
  <c r="I19" i="1"/>
  <c r="C41" i="1" l="1"/>
  <c r="G41" i="1"/>
  <c r="E41" i="1"/>
</calcChain>
</file>

<file path=xl/sharedStrings.xml><?xml version="1.0" encoding="utf-8"?>
<sst xmlns="http://schemas.openxmlformats.org/spreadsheetml/2006/main" count="50" uniqueCount="47">
  <si>
    <t>客户行业</t>
  </si>
  <si>
    <t>ACVSUM</t>
  </si>
  <si>
    <t>ACVCNT</t>
  </si>
  <si>
    <t>预估ACVSUM</t>
  </si>
  <si>
    <t>预估ACVCNT</t>
  </si>
  <si>
    <t>银行</t>
  </si>
  <si>
    <t>证券基金</t>
  </si>
  <si>
    <t>公共事业</t>
  </si>
  <si>
    <t>保险</t>
  </si>
  <si>
    <t>能源电力</t>
  </si>
  <si>
    <t>物流/交通</t>
  </si>
  <si>
    <t>制造/汽车</t>
  </si>
  <si>
    <t>零售</t>
  </si>
  <si>
    <t>互联网+</t>
  </si>
  <si>
    <t>其他</t>
  </si>
  <si>
    <t>互金</t>
  </si>
  <si>
    <t>ISV</t>
  </si>
  <si>
    <t>国央企</t>
  </si>
  <si>
    <t>媒体/文娱</t>
  </si>
  <si>
    <t>石油</t>
  </si>
  <si>
    <t>国企</t>
  </si>
  <si>
    <t>资产管理</t>
  </si>
  <si>
    <t>政府</t>
  </si>
  <si>
    <t>服务</t>
  </si>
  <si>
    <t>医疗</t>
  </si>
  <si>
    <t>云服务</t>
  </si>
  <si>
    <t>央企招商局</t>
  </si>
  <si>
    <t>农业</t>
  </si>
  <si>
    <t>金融租赁</t>
  </si>
  <si>
    <t>教育</t>
  </si>
  <si>
    <t>融资担保</t>
  </si>
  <si>
    <t>高科技</t>
  </si>
  <si>
    <t>公共卫生</t>
  </si>
  <si>
    <t>农林牧渔</t>
  </si>
  <si>
    <t>教育/科研</t>
  </si>
  <si>
    <t>物流/交通/出行</t>
  </si>
  <si>
    <t>电信/网络/云服务商</t>
  </si>
  <si>
    <t>媒体/视频/文娱</t>
  </si>
  <si>
    <t>社交/门户/在线服务</t>
  </si>
  <si>
    <t>消费金融公司</t>
  </si>
  <si>
    <t>游戏</t>
  </si>
  <si>
    <t>零售/电商/消费品</t>
  </si>
  <si>
    <t>占比</t>
    <phoneticPr fontId="2" type="noConversion"/>
  </si>
  <si>
    <t>Total</t>
    <phoneticPr fontId="2" type="noConversion"/>
  </si>
  <si>
    <t>成单</t>
    <phoneticPr fontId="2" type="noConversion"/>
  </si>
  <si>
    <t>Pipeline</t>
    <phoneticPr fontId="2" type="noConversion"/>
  </si>
  <si>
    <t>运营商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</si>
</sst>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10" fontId="0" fillId="0" borderId="0" xfId="0" applyNumberFormat="1"/>
    <xf numFmtId="0" fontId="0" fillId="0" borderId="3" xfId="0" applyBorder="1"/>
    <xf numFmtId="0" fontId="0" fillId="0" borderId="0" xfId="0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1"/>
  <sheetViews>
    <sheetView tabSelected="1" workbookViewId="0">
      <selection activeCell="C18" sqref="C18"/>
    </sheetView>
  </sheetViews>
  <sheetFormatPr baseColWidth="10" defaultColWidth="8.83203125" defaultRowHeight="14"/>
  <cols>
    <col min="1" max="1" width="19.1640625" bestFit="1" customWidth="1"/>
    <col min="2" max="3" width="11" customWidth="1"/>
    <col min="4" max="5" width="8" customWidth="1"/>
    <col min="6" max="6" width="12" bestFit="1" customWidth="1"/>
    <col min="7" max="7" width="12" customWidth="1"/>
    <col min="8" max="8" width="11.1640625" bestFit="1" customWidth="1"/>
  </cols>
  <sheetData>
    <row r="1" spans="1:9">
      <c r="B1" s="4" t="s">
        <v>44</v>
      </c>
      <c r="C1" s="4"/>
      <c r="D1" s="4"/>
      <c r="E1" s="4"/>
      <c r="F1" s="5" t="s">
        <v>45</v>
      </c>
      <c r="G1" s="5"/>
      <c r="H1" s="5"/>
      <c r="I1" s="5"/>
    </row>
    <row r="2" spans="1:9">
      <c r="A2" s="1" t="s">
        <v>0</v>
      </c>
      <c r="B2" s="1" t="s">
        <v>1</v>
      </c>
      <c r="C2" s="1" t="s">
        <v>42</v>
      </c>
      <c r="D2" s="1" t="s">
        <v>2</v>
      </c>
      <c r="E2" s="1" t="s">
        <v>42</v>
      </c>
      <c r="F2" s="1" t="s">
        <v>3</v>
      </c>
      <c r="G2" s="1" t="s">
        <v>42</v>
      </c>
      <c r="H2" s="1" t="s">
        <v>4</v>
      </c>
      <c r="I2" s="2" t="s">
        <v>42</v>
      </c>
    </row>
    <row r="3" spans="1:9">
      <c r="A3" t="s">
        <v>5</v>
      </c>
      <c r="B3">
        <v>175888600</v>
      </c>
      <c r="C3" s="3">
        <f>B3/$B$41</f>
        <v>0.50623961627048253</v>
      </c>
      <c r="D3">
        <v>105</v>
      </c>
      <c r="E3" s="3">
        <f>D3/$D$41</f>
        <v>0.24532710280373832</v>
      </c>
      <c r="F3">
        <v>435192472</v>
      </c>
      <c r="G3" s="3">
        <f>F3/$F$41</f>
        <v>0.42092438099936491</v>
      </c>
      <c r="H3">
        <v>403</v>
      </c>
      <c r="I3" s="3">
        <f>H3/$H$41</f>
        <v>0.25393824826717076</v>
      </c>
    </row>
    <row r="4" spans="1:9">
      <c r="A4" t="s">
        <v>6</v>
      </c>
      <c r="B4">
        <v>24932854</v>
      </c>
      <c r="C4" s="3">
        <f t="shared" ref="C4:C40" si="0">B4/$B$41</f>
        <v>7.1761321890605564E-2</v>
      </c>
      <c r="D4">
        <v>47</v>
      </c>
      <c r="E4" s="3">
        <f t="shared" ref="E4:E40" si="1">D4/$D$41</f>
        <v>0.10981308411214953</v>
      </c>
      <c r="F4">
        <v>96413873</v>
      </c>
      <c r="G4" s="3">
        <f t="shared" ref="G4:G40" si="2">F4/$F$41</f>
        <v>9.3252876424471748E-2</v>
      </c>
      <c r="H4">
        <v>209</v>
      </c>
      <c r="I4" s="3">
        <f t="shared" ref="I4:I40" si="3">H4/$H$41</f>
        <v>0.13169502205419029</v>
      </c>
    </row>
    <row r="5" spans="1:9">
      <c r="A5" t="s">
        <v>7</v>
      </c>
      <c r="B5">
        <v>12798197</v>
      </c>
      <c r="C5" s="3">
        <f t="shared" si="0"/>
        <v>3.6835555790619978E-2</v>
      </c>
      <c r="D5">
        <v>29</v>
      </c>
      <c r="E5" s="3">
        <f t="shared" si="1"/>
        <v>6.7757009345794386E-2</v>
      </c>
      <c r="F5">
        <v>76163399</v>
      </c>
      <c r="G5" s="3">
        <f t="shared" si="2"/>
        <v>7.3666328444400686E-2</v>
      </c>
      <c r="H5">
        <v>154</v>
      </c>
      <c r="I5" s="3">
        <f t="shared" si="3"/>
        <v>9.7038437303087588E-2</v>
      </c>
    </row>
    <row r="6" spans="1:9">
      <c r="A6" t="s">
        <v>8</v>
      </c>
      <c r="B6">
        <v>39237141</v>
      </c>
      <c r="C6" s="3">
        <f t="shared" si="0"/>
        <v>0.11293168063985283</v>
      </c>
      <c r="D6">
        <v>29</v>
      </c>
      <c r="E6" s="3">
        <f t="shared" si="1"/>
        <v>6.7757009345794386E-2</v>
      </c>
      <c r="F6">
        <v>73039728</v>
      </c>
      <c r="G6" s="3">
        <f t="shared" si="2"/>
        <v>7.0645069193113211E-2</v>
      </c>
      <c r="H6">
        <v>77</v>
      </c>
      <c r="I6" s="3">
        <f t="shared" si="3"/>
        <v>4.8519218651543794E-2</v>
      </c>
    </row>
    <row r="7" spans="1:9">
      <c r="A7" t="s">
        <v>9</v>
      </c>
      <c r="B7">
        <v>3905334</v>
      </c>
      <c r="C7" s="3">
        <f t="shared" si="0"/>
        <v>1.1240266768671014E-2</v>
      </c>
      <c r="D7">
        <v>9</v>
      </c>
      <c r="E7" s="3">
        <f t="shared" si="1"/>
        <v>2.1028037383177569E-2</v>
      </c>
      <c r="F7">
        <v>65098557</v>
      </c>
      <c r="G7" s="3">
        <f t="shared" si="2"/>
        <v>6.2964255064542743E-2</v>
      </c>
      <c r="H7">
        <v>91</v>
      </c>
      <c r="I7" s="3">
        <f t="shared" si="3"/>
        <v>5.7340894770006298E-2</v>
      </c>
    </row>
    <row r="8" spans="1:9">
      <c r="A8" t="s">
        <v>10</v>
      </c>
      <c r="B8">
        <v>10177672</v>
      </c>
      <c r="C8" s="3">
        <f t="shared" si="0"/>
        <v>2.9293204720526711E-2</v>
      </c>
      <c r="D8">
        <v>23</v>
      </c>
      <c r="E8" s="3">
        <f t="shared" si="1"/>
        <v>5.3738317757009345E-2</v>
      </c>
      <c r="F8">
        <v>54499388</v>
      </c>
      <c r="G8" s="3">
        <f t="shared" si="2"/>
        <v>5.271258726815526E-2</v>
      </c>
      <c r="H8">
        <v>95</v>
      </c>
      <c r="I8" s="3">
        <f t="shared" si="3"/>
        <v>5.9861373660995587E-2</v>
      </c>
    </row>
    <row r="9" spans="1:9">
      <c r="A9" t="s">
        <v>11</v>
      </c>
      <c r="B9">
        <v>15018443</v>
      </c>
      <c r="C9" s="3">
        <f t="shared" si="0"/>
        <v>4.3225830561503788E-2</v>
      </c>
      <c r="D9">
        <v>27</v>
      </c>
      <c r="E9" s="3">
        <f t="shared" si="1"/>
        <v>6.3084112149532703E-2</v>
      </c>
      <c r="F9">
        <v>45458488</v>
      </c>
      <c r="G9" s="3">
        <f t="shared" si="2"/>
        <v>4.396809952762018E-2</v>
      </c>
      <c r="H9">
        <v>104</v>
      </c>
      <c r="I9" s="3">
        <f t="shared" si="3"/>
        <v>6.5532451165721484E-2</v>
      </c>
    </row>
    <row r="10" spans="1:9">
      <c r="A10" t="s">
        <v>46</v>
      </c>
      <c r="B10">
        <v>19638038</v>
      </c>
      <c r="C10" s="3">
        <f t="shared" si="0"/>
        <v>5.6521871351668924E-2</v>
      </c>
      <c r="D10">
        <v>26</v>
      </c>
      <c r="E10" s="3">
        <f t="shared" si="1"/>
        <v>6.0747663551401869E-2</v>
      </c>
      <c r="F10">
        <v>41493666</v>
      </c>
      <c r="G10" s="3">
        <f t="shared" si="2"/>
        <v>4.0133267002937484E-2</v>
      </c>
      <c r="H10">
        <v>81</v>
      </c>
      <c r="I10" s="3">
        <f t="shared" si="3"/>
        <v>5.1039697542533083E-2</v>
      </c>
    </row>
    <row r="11" spans="1:9">
      <c r="A11" t="s">
        <v>12</v>
      </c>
      <c r="B11">
        <v>14976953</v>
      </c>
      <c r="C11" s="3">
        <f t="shared" si="0"/>
        <v>4.3106414739903849E-2</v>
      </c>
      <c r="D11">
        <v>36</v>
      </c>
      <c r="E11" s="3">
        <f t="shared" si="1"/>
        <v>8.4112149532710276E-2</v>
      </c>
      <c r="F11">
        <v>35260799</v>
      </c>
      <c r="G11" s="3">
        <f t="shared" si="2"/>
        <v>3.4104748927316061E-2</v>
      </c>
      <c r="H11">
        <v>93</v>
      </c>
      <c r="I11" s="3">
        <f t="shared" si="3"/>
        <v>5.8601134215500943E-2</v>
      </c>
    </row>
    <row r="12" spans="1:9">
      <c r="A12" t="s">
        <v>13</v>
      </c>
      <c r="B12">
        <v>16770817</v>
      </c>
      <c r="C12" s="3">
        <f t="shared" si="0"/>
        <v>4.8269483995111023E-2</v>
      </c>
      <c r="D12">
        <v>68</v>
      </c>
      <c r="E12" s="3">
        <f t="shared" si="1"/>
        <v>0.15887850467289719</v>
      </c>
      <c r="F12">
        <v>33295017</v>
      </c>
      <c r="G12" s="3">
        <f t="shared" si="2"/>
        <v>3.2203416471524651E-2</v>
      </c>
      <c r="H12">
        <v>112</v>
      </c>
      <c r="I12" s="3">
        <f t="shared" si="3"/>
        <v>7.0573408947700061E-2</v>
      </c>
    </row>
    <row r="13" spans="1:9">
      <c r="A13" t="s">
        <v>14</v>
      </c>
      <c r="B13">
        <v>3853000</v>
      </c>
      <c r="C13" s="3">
        <f t="shared" si="0"/>
        <v>1.1089639928285116E-2</v>
      </c>
      <c r="D13">
        <v>8</v>
      </c>
      <c r="E13" s="3">
        <f t="shared" si="1"/>
        <v>1.8691588785046728E-2</v>
      </c>
      <c r="F13">
        <v>25413146</v>
      </c>
      <c r="G13" s="3">
        <f t="shared" si="2"/>
        <v>2.4579958150784571E-2</v>
      </c>
      <c r="H13">
        <v>64</v>
      </c>
      <c r="I13" s="3">
        <f t="shared" si="3"/>
        <v>4.0327662255828609E-2</v>
      </c>
    </row>
    <row r="14" spans="1:9">
      <c r="A14" t="s">
        <v>15</v>
      </c>
      <c r="B14">
        <v>8386816</v>
      </c>
      <c r="C14" s="3">
        <f t="shared" si="0"/>
        <v>2.4138793040430949E-2</v>
      </c>
      <c r="D14">
        <v>16</v>
      </c>
      <c r="E14" s="3">
        <f t="shared" si="1"/>
        <v>3.7383177570093455E-2</v>
      </c>
      <c r="F14">
        <v>24768317</v>
      </c>
      <c r="G14" s="3">
        <f t="shared" si="2"/>
        <v>2.3956270322665525E-2</v>
      </c>
      <c r="H14">
        <v>46</v>
      </c>
      <c r="I14" s="3">
        <f t="shared" si="3"/>
        <v>2.8985507246376812E-2</v>
      </c>
    </row>
    <row r="15" spans="1:9">
      <c r="A15" t="s">
        <v>16</v>
      </c>
      <c r="B15">
        <v>46400</v>
      </c>
      <c r="C15" s="3">
        <f t="shared" si="0"/>
        <v>1.3354770118671926E-4</v>
      </c>
      <c r="D15">
        <v>2</v>
      </c>
      <c r="E15" s="3">
        <f t="shared" si="1"/>
        <v>4.6728971962616819E-3</v>
      </c>
      <c r="F15">
        <v>8490800</v>
      </c>
      <c r="G15" s="3">
        <f t="shared" si="2"/>
        <v>8.2124231555857595E-3</v>
      </c>
      <c r="H15">
        <v>10</v>
      </c>
      <c r="I15" s="3">
        <f t="shared" si="3"/>
        <v>6.3011972274732196E-3</v>
      </c>
    </row>
    <row r="16" spans="1:9">
      <c r="A16" t="s">
        <v>17</v>
      </c>
      <c r="B16">
        <v>0</v>
      </c>
      <c r="C16" s="3">
        <f t="shared" si="0"/>
        <v>0</v>
      </c>
      <c r="D16">
        <v>0</v>
      </c>
      <c r="E16" s="3">
        <f t="shared" si="1"/>
        <v>0</v>
      </c>
      <c r="F16">
        <v>4866700</v>
      </c>
      <c r="G16" s="3">
        <f t="shared" si="2"/>
        <v>4.7071418207105592E-3</v>
      </c>
      <c r="H16">
        <v>7</v>
      </c>
      <c r="I16" s="3">
        <f t="shared" si="3"/>
        <v>4.4108380592312538E-3</v>
      </c>
    </row>
    <row r="17" spans="1:9">
      <c r="A17" t="s">
        <v>18</v>
      </c>
      <c r="B17">
        <v>1019133</v>
      </c>
      <c r="C17" s="3">
        <f t="shared" si="0"/>
        <v>2.9332514946880336E-3</v>
      </c>
      <c r="D17">
        <v>2</v>
      </c>
      <c r="E17" s="3">
        <f t="shared" si="1"/>
        <v>4.6728971962616819E-3</v>
      </c>
      <c r="F17">
        <v>3066800</v>
      </c>
      <c r="G17" s="3">
        <f t="shared" si="2"/>
        <v>2.9662528069852559E-3</v>
      </c>
      <c r="H17">
        <v>11</v>
      </c>
      <c r="I17" s="3">
        <f t="shared" si="3"/>
        <v>6.9313169502205419E-3</v>
      </c>
    </row>
    <row r="18" spans="1:9">
      <c r="A18" t="s">
        <v>19</v>
      </c>
      <c r="B18">
        <v>0</v>
      </c>
      <c r="C18" s="3">
        <f t="shared" si="0"/>
        <v>0</v>
      </c>
      <c r="D18">
        <v>0</v>
      </c>
      <c r="E18" s="3">
        <f t="shared" si="1"/>
        <v>0</v>
      </c>
      <c r="F18">
        <v>2540000</v>
      </c>
      <c r="G18" s="3">
        <f t="shared" si="2"/>
        <v>2.4567243151632154E-3</v>
      </c>
      <c r="H18">
        <v>4</v>
      </c>
      <c r="I18" s="3">
        <f t="shared" si="3"/>
        <v>2.520478890989288E-3</v>
      </c>
    </row>
    <row r="19" spans="1:9">
      <c r="A19" t="s">
        <v>20</v>
      </c>
      <c r="B19">
        <v>0</v>
      </c>
      <c r="C19" s="3">
        <f t="shared" si="0"/>
        <v>0</v>
      </c>
      <c r="D19">
        <v>0</v>
      </c>
      <c r="E19" s="3">
        <f t="shared" si="1"/>
        <v>0</v>
      </c>
      <c r="F19">
        <v>2402000</v>
      </c>
      <c r="G19" s="3">
        <f t="shared" si="2"/>
        <v>2.3232487421346627E-3</v>
      </c>
      <c r="H19">
        <v>4</v>
      </c>
      <c r="I19" s="3">
        <f t="shared" si="3"/>
        <v>2.520478890989288E-3</v>
      </c>
    </row>
    <row r="20" spans="1:9">
      <c r="A20" t="s">
        <v>21</v>
      </c>
      <c r="B20">
        <v>0</v>
      </c>
      <c r="C20" s="3">
        <f t="shared" si="0"/>
        <v>0</v>
      </c>
      <c r="D20">
        <v>0</v>
      </c>
      <c r="E20" s="3">
        <f t="shared" si="1"/>
        <v>0</v>
      </c>
      <c r="F20">
        <v>1000000</v>
      </c>
      <c r="G20" s="3">
        <f t="shared" si="2"/>
        <v>9.6721429730835262E-4</v>
      </c>
      <c r="H20">
        <v>1</v>
      </c>
      <c r="I20" s="3">
        <f t="shared" si="3"/>
        <v>6.3011972274732201E-4</v>
      </c>
    </row>
    <row r="21" spans="1:9">
      <c r="A21" t="s">
        <v>22</v>
      </c>
      <c r="B21">
        <v>0</v>
      </c>
      <c r="C21" s="3">
        <f t="shared" si="0"/>
        <v>0</v>
      </c>
      <c r="D21">
        <v>0</v>
      </c>
      <c r="E21" s="3">
        <f t="shared" si="1"/>
        <v>0</v>
      </c>
      <c r="F21">
        <v>990000</v>
      </c>
      <c r="G21" s="3">
        <f t="shared" si="2"/>
        <v>9.5754215433526909E-4</v>
      </c>
      <c r="H21">
        <v>2</v>
      </c>
      <c r="I21" s="3">
        <f t="shared" si="3"/>
        <v>1.260239445494644E-3</v>
      </c>
    </row>
    <row r="22" spans="1:9">
      <c r="A22" t="s">
        <v>23</v>
      </c>
      <c r="B22">
        <v>0</v>
      </c>
      <c r="C22" s="3">
        <f t="shared" si="0"/>
        <v>0</v>
      </c>
      <c r="D22">
        <v>0</v>
      </c>
      <c r="E22" s="3">
        <f t="shared" si="1"/>
        <v>0</v>
      </c>
      <c r="F22">
        <v>980000</v>
      </c>
      <c r="G22" s="3">
        <f t="shared" si="2"/>
        <v>9.4787001136218557E-4</v>
      </c>
      <c r="H22">
        <v>2</v>
      </c>
      <c r="I22" s="3">
        <f t="shared" si="3"/>
        <v>1.260239445494644E-3</v>
      </c>
    </row>
    <row r="23" spans="1:9">
      <c r="A23" t="s">
        <v>24</v>
      </c>
      <c r="B23">
        <v>0</v>
      </c>
      <c r="C23" s="3">
        <f t="shared" si="0"/>
        <v>0</v>
      </c>
      <c r="D23">
        <v>0</v>
      </c>
      <c r="E23" s="3">
        <f t="shared" si="1"/>
        <v>0</v>
      </c>
      <c r="F23">
        <v>700000</v>
      </c>
      <c r="G23" s="3">
        <f t="shared" si="2"/>
        <v>6.7705000811584676E-4</v>
      </c>
      <c r="H23">
        <v>2</v>
      </c>
      <c r="I23" s="3">
        <f t="shared" si="3"/>
        <v>1.260239445494644E-3</v>
      </c>
    </row>
    <row r="24" spans="1:9">
      <c r="A24" t="s">
        <v>25</v>
      </c>
      <c r="B24">
        <v>0</v>
      </c>
      <c r="C24" s="3">
        <f t="shared" si="0"/>
        <v>0</v>
      </c>
      <c r="D24">
        <v>0</v>
      </c>
      <c r="E24" s="3">
        <f t="shared" si="1"/>
        <v>0</v>
      </c>
      <c r="F24">
        <v>610000</v>
      </c>
      <c r="G24" s="3">
        <f t="shared" si="2"/>
        <v>5.9000072135809503E-4</v>
      </c>
      <c r="H24">
        <v>5</v>
      </c>
      <c r="I24" s="3">
        <f t="shared" si="3"/>
        <v>3.1505986137366098E-3</v>
      </c>
    </row>
    <row r="25" spans="1:9">
      <c r="A25" t="s">
        <v>26</v>
      </c>
      <c r="B25">
        <v>0</v>
      </c>
      <c r="C25" s="3">
        <f t="shared" si="0"/>
        <v>0</v>
      </c>
      <c r="D25">
        <v>0</v>
      </c>
      <c r="E25" s="3">
        <f t="shared" si="1"/>
        <v>0</v>
      </c>
      <c r="F25">
        <v>500000</v>
      </c>
      <c r="G25" s="3">
        <f t="shared" si="2"/>
        <v>4.8360714865417631E-4</v>
      </c>
      <c r="H25">
        <v>1</v>
      </c>
      <c r="I25" s="3">
        <f t="shared" si="3"/>
        <v>6.3011972274732201E-4</v>
      </c>
    </row>
    <row r="26" spans="1:9">
      <c r="A26" t="s">
        <v>27</v>
      </c>
      <c r="B26">
        <v>0</v>
      </c>
      <c r="C26" s="3">
        <f t="shared" si="0"/>
        <v>0</v>
      </c>
      <c r="D26">
        <v>0</v>
      </c>
      <c r="E26" s="3">
        <f t="shared" si="1"/>
        <v>0</v>
      </c>
      <c r="F26">
        <v>450000</v>
      </c>
      <c r="G26" s="3">
        <f t="shared" si="2"/>
        <v>4.3524643378875868E-4</v>
      </c>
      <c r="H26">
        <v>2</v>
      </c>
      <c r="I26" s="3">
        <f t="shared" si="3"/>
        <v>1.260239445494644E-3</v>
      </c>
    </row>
    <row r="27" spans="1:9">
      <c r="A27" t="s">
        <v>28</v>
      </c>
      <c r="B27">
        <v>0</v>
      </c>
      <c r="C27" s="3">
        <f t="shared" si="0"/>
        <v>0</v>
      </c>
      <c r="D27">
        <v>0</v>
      </c>
      <c r="E27" s="3">
        <f t="shared" si="1"/>
        <v>0</v>
      </c>
      <c r="F27">
        <v>300000</v>
      </c>
      <c r="G27" s="3">
        <f t="shared" si="2"/>
        <v>2.9016428919250575E-4</v>
      </c>
      <c r="H27">
        <v>1</v>
      </c>
      <c r="I27" s="3">
        <f t="shared" si="3"/>
        <v>6.3011972274732201E-4</v>
      </c>
    </row>
    <row r="28" spans="1:9">
      <c r="A28" t="s">
        <v>29</v>
      </c>
      <c r="B28">
        <v>0</v>
      </c>
      <c r="C28" s="3">
        <f t="shared" si="0"/>
        <v>0</v>
      </c>
      <c r="D28">
        <v>0</v>
      </c>
      <c r="E28" s="3">
        <f t="shared" si="1"/>
        <v>0</v>
      </c>
      <c r="F28">
        <v>300000</v>
      </c>
      <c r="G28" s="3">
        <f t="shared" si="2"/>
        <v>2.9016428919250575E-4</v>
      </c>
      <c r="H28">
        <v>1</v>
      </c>
      <c r="I28" s="3">
        <f t="shared" si="3"/>
        <v>6.3011972274732201E-4</v>
      </c>
    </row>
    <row r="29" spans="1:9">
      <c r="A29" t="s">
        <v>30</v>
      </c>
      <c r="B29">
        <v>0</v>
      </c>
      <c r="C29" s="3">
        <f>B29/$B$41</f>
        <v>0</v>
      </c>
      <c r="D29">
        <v>0</v>
      </c>
      <c r="E29" s="3">
        <f t="shared" si="1"/>
        <v>0</v>
      </c>
      <c r="F29">
        <v>200000</v>
      </c>
      <c r="G29" s="3">
        <f t="shared" si="2"/>
        <v>1.9344285946167053E-4</v>
      </c>
      <c r="H29">
        <v>1</v>
      </c>
      <c r="I29" s="3">
        <f t="shared" si="3"/>
        <v>6.3011972274732201E-4</v>
      </c>
    </row>
    <row r="30" spans="1:9">
      <c r="A30" t="s">
        <v>31</v>
      </c>
      <c r="B30">
        <v>0</v>
      </c>
      <c r="C30" s="3">
        <f t="shared" si="0"/>
        <v>0</v>
      </c>
      <c r="D30">
        <v>0</v>
      </c>
      <c r="E30" s="3">
        <f t="shared" si="1"/>
        <v>0</v>
      </c>
      <c r="F30">
        <v>153891</v>
      </c>
      <c r="G30" s="3">
        <f t="shared" si="2"/>
        <v>1.488455754270797E-4</v>
      </c>
      <c r="H30">
        <v>1</v>
      </c>
      <c r="I30" s="3">
        <f t="shared" si="3"/>
        <v>6.3011972274732201E-4</v>
      </c>
    </row>
    <row r="31" spans="1:9">
      <c r="A31" t="s">
        <v>32</v>
      </c>
      <c r="B31">
        <v>0</v>
      </c>
      <c r="C31" s="3">
        <f t="shared" si="0"/>
        <v>0</v>
      </c>
      <c r="D31">
        <v>0</v>
      </c>
      <c r="E31" s="3">
        <f t="shared" si="1"/>
        <v>0</v>
      </c>
      <c r="F31">
        <v>150000</v>
      </c>
      <c r="G31" s="3">
        <f t="shared" si="2"/>
        <v>1.4508214459625288E-4</v>
      </c>
      <c r="H31">
        <v>1</v>
      </c>
      <c r="I31" s="3">
        <f t="shared" si="3"/>
        <v>6.3011972274732201E-4</v>
      </c>
    </row>
    <row r="32" spans="1:9">
      <c r="A32" t="s">
        <v>33</v>
      </c>
      <c r="B32">
        <v>0</v>
      </c>
      <c r="C32" s="3">
        <f t="shared" si="0"/>
        <v>0</v>
      </c>
      <c r="D32">
        <v>0</v>
      </c>
      <c r="E32" s="3">
        <f t="shared" si="1"/>
        <v>0</v>
      </c>
      <c r="F32">
        <v>100000</v>
      </c>
      <c r="G32" s="3">
        <f t="shared" si="2"/>
        <v>9.6721429730835265E-5</v>
      </c>
      <c r="H32">
        <v>1</v>
      </c>
      <c r="I32" s="3">
        <f t="shared" si="3"/>
        <v>6.3011972274732201E-4</v>
      </c>
    </row>
    <row r="33" spans="1:9">
      <c r="A33" t="s">
        <v>34</v>
      </c>
      <c r="B33">
        <v>792000</v>
      </c>
      <c r="C33" s="3">
        <f t="shared" si="0"/>
        <v>2.2795211064629665E-3</v>
      </c>
      <c r="D33">
        <v>1</v>
      </c>
      <c r="E33" s="3">
        <f t="shared" si="1"/>
        <v>2.3364485981308409E-3</v>
      </c>
      <c r="F33">
        <v>0</v>
      </c>
      <c r="G33" s="3">
        <f t="shared" si="2"/>
        <v>0</v>
      </c>
      <c r="H33">
        <v>0</v>
      </c>
      <c r="I33" s="3">
        <f t="shared" si="3"/>
        <v>0</v>
      </c>
    </row>
    <row r="34" spans="1:9">
      <c r="A34" t="s">
        <v>35</v>
      </c>
      <c r="B34">
        <v>0</v>
      </c>
      <c r="C34" s="3">
        <f t="shared" si="0"/>
        <v>0</v>
      </c>
      <c r="D34">
        <v>0</v>
      </c>
      <c r="E34" s="3">
        <f t="shared" si="1"/>
        <v>0</v>
      </c>
      <c r="F34">
        <v>0</v>
      </c>
      <c r="G34" s="3">
        <f t="shared" si="2"/>
        <v>0</v>
      </c>
      <c r="H34">
        <v>0</v>
      </c>
      <c r="I34" s="3">
        <f t="shared" si="3"/>
        <v>0</v>
      </c>
    </row>
    <row r="35" spans="1:9">
      <c r="A35" t="s">
        <v>36</v>
      </c>
      <c r="B35">
        <v>0</v>
      </c>
      <c r="C35" s="3">
        <f t="shared" si="0"/>
        <v>0</v>
      </c>
      <c r="D35">
        <v>0</v>
      </c>
      <c r="E35" s="3">
        <f t="shared" si="1"/>
        <v>0</v>
      </c>
      <c r="F35">
        <v>0</v>
      </c>
      <c r="G35" s="3">
        <f t="shared" si="2"/>
        <v>0</v>
      </c>
      <c r="H35">
        <v>0</v>
      </c>
      <c r="I35" s="3">
        <f t="shared" si="3"/>
        <v>0</v>
      </c>
    </row>
    <row r="36" spans="1:9">
      <c r="A36" t="s">
        <v>37</v>
      </c>
      <c r="B36">
        <v>0</v>
      </c>
      <c r="C36" s="3">
        <f t="shared" si="0"/>
        <v>0</v>
      </c>
      <c r="D36">
        <v>0</v>
      </c>
      <c r="E36" s="3">
        <f t="shared" si="1"/>
        <v>0</v>
      </c>
      <c r="F36">
        <v>0</v>
      </c>
      <c r="G36" s="3">
        <f t="shared" si="2"/>
        <v>0</v>
      </c>
      <c r="H36">
        <v>0</v>
      </c>
      <c r="I36" s="3">
        <f t="shared" si="3"/>
        <v>0</v>
      </c>
    </row>
    <row r="37" spans="1:9">
      <c r="A37" t="s">
        <v>38</v>
      </c>
      <c r="B37">
        <v>0</v>
      </c>
      <c r="C37" s="3">
        <f t="shared" si="0"/>
        <v>0</v>
      </c>
      <c r="D37">
        <v>0</v>
      </c>
      <c r="E37" s="3">
        <f t="shared" si="1"/>
        <v>0</v>
      </c>
      <c r="F37">
        <v>0</v>
      </c>
      <c r="G37" s="3">
        <f t="shared" si="2"/>
        <v>0</v>
      </c>
      <c r="H37">
        <v>0</v>
      </c>
      <c r="I37" s="3">
        <f t="shared" si="3"/>
        <v>0</v>
      </c>
    </row>
    <row r="38" spans="1:9">
      <c r="A38" t="s">
        <v>39</v>
      </c>
      <c r="B38">
        <v>0</v>
      </c>
      <c r="C38" s="3">
        <f t="shared" si="0"/>
        <v>0</v>
      </c>
      <c r="D38">
        <v>0</v>
      </c>
      <c r="E38" s="3">
        <f t="shared" si="1"/>
        <v>0</v>
      </c>
      <c r="F38">
        <v>0</v>
      </c>
      <c r="G38" s="3">
        <f t="shared" si="2"/>
        <v>0</v>
      </c>
      <c r="H38">
        <v>1</v>
      </c>
      <c r="I38" s="3">
        <f t="shared" si="3"/>
        <v>6.3011972274732201E-4</v>
      </c>
    </row>
    <row r="39" spans="1:9">
      <c r="A39" t="s">
        <v>40</v>
      </c>
      <c r="B39">
        <v>0</v>
      </c>
      <c r="C39" s="3">
        <f t="shared" si="0"/>
        <v>0</v>
      </c>
      <c r="D39">
        <v>0</v>
      </c>
      <c r="E39" s="3">
        <f t="shared" si="1"/>
        <v>0</v>
      </c>
      <c r="F39">
        <v>0</v>
      </c>
      <c r="G39" s="3">
        <f t="shared" si="2"/>
        <v>0</v>
      </c>
      <c r="H39">
        <v>0</v>
      </c>
      <c r="I39" s="3">
        <f t="shared" si="3"/>
        <v>0</v>
      </c>
    </row>
    <row r="40" spans="1:9">
      <c r="A40" t="s">
        <v>41</v>
      </c>
      <c r="B40">
        <v>0</v>
      </c>
      <c r="C40" s="3">
        <f t="shared" si="0"/>
        <v>0</v>
      </c>
      <c r="D40">
        <v>0</v>
      </c>
      <c r="E40" s="3">
        <f t="shared" si="1"/>
        <v>0</v>
      </c>
      <c r="F40">
        <v>0</v>
      </c>
      <c r="G40" s="3">
        <f t="shared" si="2"/>
        <v>0</v>
      </c>
      <c r="H40">
        <v>0</v>
      </c>
      <c r="I40" s="3">
        <f t="shared" si="3"/>
        <v>0</v>
      </c>
    </row>
    <row r="41" spans="1:9">
      <c r="A41" t="s">
        <v>43</v>
      </c>
      <c r="B41">
        <f t="shared" ref="B41:I41" si="4">SUM(B3:B40)</f>
        <v>347441398</v>
      </c>
      <c r="C41">
        <f t="shared" si="4"/>
        <v>1.0000000000000002</v>
      </c>
      <c r="D41">
        <f t="shared" si="4"/>
        <v>428</v>
      </c>
      <c r="E41">
        <f t="shared" si="4"/>
        <v>0.99999999999999978</v>
      </c>
      <c r="F41">
        <f t="shared" si="4"/>
        <v>1033897041</v>
      </c>
      <c r="G41">
        <f t="shared" si="4"/>
        <v>1.0000000000000002</v>
      </c>
      <c r="H41">
        <f t="shared" si="4"/>
        <v>1587</v>
      </c>
      <c r="I41">
        <f t="shared" si="4"/>
        <v>0.99999999999999989</v>
      </c>
    </row>
  </sheetData>
  <mergeCells count="2">
    <mergeCell ref="B1:E1"/>
    <mergeCell ref="F1:I1"/>
  </mergeCells>
  <phoneticPr fontId="2" type="noConversion"/>
  <pageMargins left="0.75" right="0.75" top="1" bottom="1" header="0.5" footer="0.5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Xiaoyin Ren</cp:lastModifiedBy>
  <dcterms:created xsi:type="dcterms:W3CDTF">2024-08-28T13:05:24Z</dcterms:created>
  <dcterms:modified xsi:type="dcterms:W3CDTF">2024-08-28T14:27:48Z</dcterms:modified>
</cp:coreProperties>
</file>